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700"/>
  </bookViews>
  <sheets>
    <sheet name="20" sheetId="1" r:id="rId1"/>
  </sheets>
  <definedNames>
    <definedName name="_xlnm.Print_Area" localSheetId="0">'20'!$A$1:$O$42</definedName>
    <definedName name="Z_5B732729_8201_4CEC_9ED8_DC4C5057CD3E_.wvu.PrintArea" localSheetId="0" hidden="1">'20'!$A$1:$O$42</definedName>
    <definedName name="Z_6D413EF2_022A_4D5F_BFA9_8EF223E4ECC0_.wvu.PrintArea" localSheetId="0" hidden="1">'20'!$A$1:$O$42</definedName>
    <definedName name="Z_89A46DC3_75FF_434C_9CB5_8DAFD3EE757C_.wvu.PrintArea" localSheetId="0" hidden="1">'20'!$A$1:$O$42</definedName>
    <definedName name="Z_89EDA92D_4BBB_40E1_B32B_CBCB0BA68FF0_.wvu.PrintArea" localSheetId="0" hidden="1">'20'!$A$1:$O$42</definedName>
    <definedName name="Z_D7E8869F_E62C_4EB6_90DD_6927664F54AF_.wvu.PrintArea" localSheetId="0" hidden="1">'20'!$A$1:$O$42</definedName>
  </definedNames>
  <calcPr calcId="162913"/>
  <customWorkbookViews>
    <customWorkbookView name="Yeh, Martha - Personal View" guid="{89EDA92D-4BBB-40E1-B32B-CBCB0BA68FF0}" mergeInterval="0" personalView="1" xWindow="10" yWindow="32" windowWidth="1900" windowHeight="738" activeSheetId="1"/>
    <customWorkbookView name="Thomson, Andrea - Personal View" guid="{D7E8869F-E62C-4EB6-90DD-6927664F54AF}" mergeInterval="0" personalView="1" xWindow="112" yWindow="2" windowWidth="930" windowHeight="1080" activeSheetId="1"/>
    <customWorkbookView name="Carissa Matthews - Personal View" guid="{89A46DC3-75FF-434C-9CB5-8DAFD3EE757C}" mergeInterval="0" personalView="1" maximized="1" windowWidth="1389" windowHeight="562" activeSheetId="1"/>
    <customWorkbookView name="Mansfield, Kyle - Personal View" guid="{5B732729-8201-4CEC-9ED8-DC4C5057CD3E}" mergeInterval="0" personalView="1" xWindow="960" windowWidth="960" windowHeight="1040" activeSheetId="1"/>
    <customWorkbookView name="Ralbovsky, Carissa - Personal View" guid="{6D413EF2-022A-4D5F-BFA9-8EF223E4ECC0}" mergeInterval="0" personalView="1" xWindow="6" yWindow="4" windowWidth="1437" windowHeight="993" activeSheetId="1"/>
  </customWorkbookViews>
</workbook>
</file>

<file path=xl/calcChain.xml><?xml version="1.0" encoding="utf-8"?>
<calcChain xmlns="http://schemas.openxmlformats.org/spreadsheetml/2006/main">
  <c r="K31" i="1" l="1"/>
  <c r="K36" i="1" s="1"/>
  <c r="K16" i="1"/>
  <c r="K23" i="1"/>
  <c r="K25" i="1" s="1"/>
  <c r="K40" i="1" l="1"/>
  <c r="O10" i="1"/>
  <c r="M10" i="1"/>
  <c r="M14" i="1" l="1"/>
  <c r="M23" i="1"/>
  <c r="O23" i="1"/>
  <c r="O25" i="1" s="1"/>
  <c r="M25" i="1"/>
  <c r="M31" i="1"/>
  <c r="M36" i="1" s="1"/>
  <c r="O31" i="1"/>
  <c r="O36" i="1" s="1"/>
  <c r="K35" i="1"/>
  <c r="M35" i="1"/>
  <c r="O35" i="1"/>
  <c r="M15" i="1" l="1"/>
  <c r="M40" i="1"/>
  <c r="O14" i="1" s="1"/>
  <c r="O16" i="1" l="1"/>
  <c r="O40" i="1" s="1"/>
</calcChain>
</file>

<file path=xl/sharedStrings.xml><?xml version="1.0" encoding="utf-8"?>
<sst xmlns="http://schemas.openxmlformats.org/spreadsheetml/2006/main" count="54" uniqueCount="49">
  <si>
    <t>Dept. of Budget &amp; Management</t>
  </si>
  <si>
    <t>Please submit original and 2 duplicates</t>
  </si>
  <si>
    <t>State Agency or Group</t>
  </si>
  <si>
    <t>Institution or Unit</t>
  </si>
  <si>
    <t>Actual</t>
  </si>
  <si>
    <t>Appropriation</t>
  </si>
  <si>
    <t>Request</t>
  </si>
  <si>
    <t>Departmental Indirect Cost Recovery</t>
  </si>
  <si>
    <t>*Please do not use abbreviations</t>
  </si>
  <si>
    <t xml:space="preserve">Program or Subprogram: </t>
  </si>
  <si>
    <t>Income</t>
  </si>
  <si>
    <t>Balance Beginning Fiscal Year</t>
  </si>
  <si>
    <t>Special</t>
  </si>
  <si>
    <t>Federal</t>
  </si>
  <si>
    <t>Reimbursable</t>
  </si>
  <si>
    <t>Fund Title*:</t>
  </si>
  <si>
    <t>TOTAL EXPENDITURES</t>
  </si>
  <si>
    <t>CFDA No.</t>
  </si>
  <si>
    <t>Non-General Fund Detail</t>
  </si>
  <si>
    <t>or Source Code:</t>
  </si>
  <si>
    <t>Interest (if applicable)</t>
  </si>
  <si>
    <t>Adjustments (e.g., Unspent Encumbrances)</t>
  </si>
  <si>
    <t>Indirect Cost Expenditures</t>
  </si>
  <si>
    <t>Direct Expenditures in Program</t>
  </si>
  <si>
    <t>SUBTOTAL Direct Expenditures</t>
  </si>
  <si>
    <t>Statewide Indirect Cost Recovery**</t>
  </si>
  <si>
    <t>**Transfers to General Fund must equal or exceed Statewide Indirect Cost Recovery</t>
  </si>
  <si>
    <t>CLOSING BALANCE</t>
  </si>
  <si>
    <t xml:space="preserve"> (as reflected in RSTARS)</t>
  </si>
  <si>
    <t>Gross Fund Revenue (exc. Indirect Cost Recovery)</t>
  </si>
  <si>
    <t>SUBTOTAL Indirect Expenditures</t>
  </si>
  <si>
    <t>SUBTOTAL Gross Income</t>
  </si>
  <si>
    <t>BALANCE AVAILABLE</t>
  </si>
  <si>
    <t>LESS Funds Transfered to Other Programs</t>
  </si>
  <si>
    <t>TRANSFERS TO GENERAL FUND**</t>
  </si>
  <si>
    <t>NET INCOME</t>
  </si>
  <si>
    <t>Insert "r" for ARRA Recovery (Stimulus) Funds</t>
  </si>
  <si>
    <t>Non-budgeted</t>
  </si>
  <si>
    <t>Budget Form DBM-DA-20 (Revised 5/17)</t>
  </si>
  <si>
    <t xml:space="preserve"> (as reported in Excel fund file)</t>
  </si>
  <si>
    <t>(please submit one DA-20 per fund for the entire</t>
  </si>
  <si>
    <t>agency, not per unit or program)</t>
  </si>
  <si>
    <t>XX</t>
  </si>
  <si>
    <t>Department of Examples</t>
  </si>
  <si>
    <t>X00X01</t>
  </si>
  <si>
    <t xml:space="preserve"> A123</t>
  </si>
  <si>
    <t xml:space="preserve"> B456</t>
  </si>
  <si>
    <t xml:space="preserve"> C789</t>
  </si>
  <si>
    <t>Example Budget Document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</si>
</sst>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b/>
      <sz val="8"/>
      <name val="LinePrinter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0" borderId="0" xfId="0" applyFont="1"/>
    <xf numFmtId="0" fontId="1" fillId="0" borderId="1" xfId="0" applyNumberFormat="1" applyFont="1" applyBorder="1"/>
    <xf numFmtId="0" fontId="1" fillId="0" borderId="0" xfId="0" applyNumberFormat="1" applyFont="1" applyAlignment="1">
      <alignment horizontal="fill"/>
    </xf>
    <xf numFmtId="0" fontId="1" fillId="0" borderId="0" xfId="0" applyNumberFormat="1" applyFont="1" applyBorder="1"/>
    <xf numFmtId="0" fontId="1" fillId="0" borderId="0" xfId="0" applyNumberFormat="1" applyFont="1" applyFill="1" applyBorder="1" applyAlignment="1"/>
    <xf numFmtId="0" fontId="1" fillId="0" borderId="0" xfId="0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/>
    <xf numFmtId="0" fontId="3" fillId="0" borderId="0" xfId="0" applyFont="1"/>
    <xf numFmtId="3" fontId="3" fillId="0" borderId="1" xfId="0" applyNumberFormat="1" applyFont="1" applyBorder="1"/>
    <xf numFmtId="3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Font="1" applyBorder="1"/>
    <xf numFmtId="3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0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3" fontId="4" fillId="0" borderId="0" xfId="0" applyNumberFormat="1" applyFont="1" applyBorder="1"/>
    <xf numFmtId="3" fontId="3" fillId="0" borderId="0" xfId="0" applyNumberFormat="1" applyFont="1" applyBorder="1"/>
    <xf numFmtId="0" fontId="1" fillId="0" borderId="2" xfId="0" applyFont="1" applyBorder="1"/>
    <xf numFmtId="0" fontId="1" fillId="0" borderId="2" xfId="0" applyNumberFormat="1" applyFont="1" applyBorder="1"/>
    <xf numFmtId="0" fontId="2" fillId="0" borderId="0" xfId="0" applyNumberFormat="1" applyFont="1" applyBorder="1" applyAlignment="1"/>
    <xf numFmtId="0" fontId="3" fillId="0" borderId="0" xfId="0" applyFont="1" applyAlignment="1"/>
    <xf numFmtId="0" fontId="3" fillId="0" borderId="0" xfId="0" applyNumberFormat="1" applyFont="1" applyBorder="1" applyAlignment="1"/>
    <xf numFmtId="0" fontId="1" fillId="0" borderId="0" xfId="0" applyFont="1" applyAlignment="1"/>
    <xf numFmtId="0" fontId="2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0" fontId="1" fillId="2" borderId="2" xfId="0" applyFont="1" applyFill="1" applyBorder="1"/>
    <xf numFmtId="0" fontId="2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1" fillId="0" borderId="0" xfId="0" applyFont="1" applyFill="1"/>
    <xf numFmtId="0" fontId="1" fillId="0" borderId="3" xfId="0" applyNumberFormat="1" applyFont="1" applyBorder="1"/>
    <xf numFmtId="0" fontId="2" fillId="0" borderId="0" xfId="0" applyNumberFormat="1" applyFont="1" applyFill="1" applyBorder="1"/>
    <xf numFmtId="0" fontId="1" fillId="0" borderId="1" xfId="0" applyFont="1" applyFill="1" applyBorder="1"/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right"/>
    </xf>
    <xf numFmtId="0" fontId="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/>
    <xf numFmtId="3" fontId="6" fillId="0" borderId="0" xfId="0" applyNumberFormat="1" applyFont="1"/>
    <xf numFmtId="3" fontId="6" fillId="0" borderId="1" xfId="0" applyNumberFormat="1" applyFont="1" applyBorder="1"/>
    <xf numFmtId="0" fontId="6" fillId="0" borderId="0" xfId="0" applyFont="1"/>
    <xf numFmtId="0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10" Type="http://schemas.openxmlformats.org/officeDocument/2006/relationships/customXml" Target="../customXml/item3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2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4.xml"/><Relationship Id="rId6" Type="http://schemas.openxmlformats.org/officeDocument/2006/relationships/revisionLog" Target="revisionLog3.xml"/><Relationship Id="rId11" Type="http://schemas.openxmlformats.org/officeDocument/2006/relationships/revisionLog" Target="revisionLog7.xml"/><Relationship Id="rId5" Type="http://schemas.openxmlformats.org/officeDocument/2006/relationships/revisionLog" Target="revisionLog2.xml"/><Relationship Id="rId10" Type="http://schemas.openxmlformats.org/officeDocument/2006/relationships/revisionLog" Target="revisionLog6.xml"/><Relationship Id="rId9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2EB2ED2-765C-4852-AEAB-775B9EEB74C2}" diskRevisions="1" revisionId="47" version="2">
  <header guid="{DB3767E9-3DB9-4469-A972-4F4ADB2E4611}" dateTime="2017-05-24T16:03:58" maxSheetId="2" userName="Thomson, Andrea" r:id="rId5">
    <sheetIdMap count="1">
      <sheetId val="1"/>
    </sheetIdMap>
  </header>
  <header guid="{ED7E03BC-A25A-4E2C-90CF-0C69AD76380D}" dateTime="2017-05-26T12:18:29" maxSheetId="2" userName="Ralbovsky, Carissa" r:id="rId6">
    <sheetIdMap count="1">
      <sheetId val="1"/>
    </sheetIdMap>
  </header>
  <header guid="{03BB6929-7AF9-4721-A72E-072458B0758E}" dateTime="2017-06-13T12:04:19" maxSheetId="2" userName="Ralbovsky, Carissa" r:id="rId7" minRId="18" maxRId="19">
    <sheetIdMap count="1">
      <sheetId val="1"/>
    </sheetIdMap>
  </header>
  <header guid="{94B01609-6905-4C7A-BB96-4D114A150025}" dateTime="2017-06-14T15:54:04" maxSheetId="2" userName="Mansfield, Kyle" r:id="rId8" minRId="20" maxRId="36">
    <sheetIdMap count="1">
      <sheetId val="1"/>
    </sheetIdMap>
  </header>
  <header guid="{E969631A-E5CE-475B-B75A-7108911398F7}" dateTime="2017-06-15T08:23:28" maxSheetId="2" userName="Mansfield, Kyle" r:id="rId9" minRId="38" maxRId="41">
    <sheetIdMap count="1">
      <sheetId val="1"/>
    </sheetIdMap>
  </header>
  <header guid="{F56B32F9-3A19-48DB-BFB6-0DC133FA7305}" dateTime="2017-06-15T08:27:40" maxSheetId="2" userName="Ralbovsky, Carissa" r:id="rId10" minRId="42" maxRId="45">
    <sheetIdMap count="1">
      <sheetId val="1"/>
    </sheetIdMap>
  </header>
  <header guid="{F2EB2ED2-765C-4852-AEAB-775B9EEB74C2}" dateTime="2017-06-15T11:52:56" maxSheetId="2" userName="Yeh, Martha" r:id="rId1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" sId="1" numFmtId="4">
    <nc r="K14">
      <v>545000</v>
    </nc>
  </rcc>
  <rcc rId="21" sId="1" numFmtId="4">
    <nc r="K19">
      <v>8000500</v>
    </nc>
  </rcc>
  <rcc rId="22" sId="1" numFmtId="4">
    <nc r="K22">
      <v>80000</v>
    </nc>
  </rcc>
  <rcc rId="23" sId="1" numFmtId="4">
    <nc r="K28">
      <v>5000854</v>
    </nc>
  </rcc>
  <rcc rId="24" sId="1" numFmtId="4">
    <nc r="K29">
      <v>354022</v>
    </nc>
  </rcc>
  <rcc rId="25" sId="1" numFmtId="4">
    <nc r="K30">
      <v>85121</v>
    </nc>
  </rcc>
  <rcc rId="26" sId="1" numFmtId="4">
    <nc r="K38">
      <v>1000000</v>
    </nc>
  </rcc>
  <rcc rId="27" sId="1" numFmtId="4">
    <nc r="M19">
      <v>7500000</v>
    </nc>
  </rcc>
  <rcc rId="28" sId="1" numFmtId="4">
    <oc r="M16">
      <v>0</v>
    </oc>
    <nc r="M16">
      <v>2185503</v>
    </nc>
  </rcc>
  <rcc rId="29" sId="1" numFmtId="4">
    <nc r="M28">
      <v>6500854</v>
    </nc>
  </rcc>
  <rcc rId="30" sId="1" numFmtId="4">
    <nc r="M29">
      <v>345543</v>
    </nc>
  </rcc>
  <rcc rId="31" sId="1" numFmtId="4">
    <nc r="M30">
      <v>65888</v>
    </nc>
  </rcc>
  <rcc rId="32" sId="1" numFmtId="4">
    <nc r="M38">
      <v>1000000</v>
    </nc>
  </rcc>
  <rcc rId="33" sId="1" numFmtId="4">
    <nc r="O19">
      <v>6500000</v>
    </nc>
  </rcc>
  <rcc rId="34" sId="1" numFmtId="4">
    <nc r="O28">
      <v>6451155</v>
    </nc>
  </rcc>
  <rcc rId="35" sId="1" numFmtId="4">
    <nc r="O29">
      <v>343584</v>
    </nc>
  </rcc>
  <rcc rId="36" sId="1" numFmtId="4">
    <nc r="O30">
      <v>54855</v>
    </nc>
  </rcc>
  <rdn rId="0" localSheetId="1" customView="1" name="Z_5B732729_8201_4CEC_9ED8_DC4C5057CD3E_.wvu.PrintArea" hidden="1" oldHidden="1">
    <formula>'20'!$A$1:$O$42</formula>
  </rdn>
  <rcv guid="{5B732729-8201-4CEC-9ED8-DC4C5057CD3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7E8869F-E62C-4EB6-90DD-6927664F54AF}" action="delete"/>
  <rdn rId="0" localSheetId="1" customView="1" name="Z_D7E8869F_E62C_4EB6_90DD_6927664F54AF_.wvu.PrintArea" hidden="1" oldHidden="1">
    <formula>'20'!$A$1:$O$42</formula>
    <oldFormula>'20'!$A$1:$O$42</oldFormula>
  </rdn>
  <rcv guid="{D7E8869F-E62C-4EB6-90DD-6927664F54A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D413EF2-022A-4D5F-BFA9-8EF223E4ECC0}" action="delete"/>
  <rdn rId="0" localSheetId="1" customView="1" name="Z_6D413EF2_022A_4D5F_BFA9_8EF223E4ECC0_.wvu.PrintArea" hidden="1" oldHidden="1">
    <formula>'20'!$A$1:$O$42</formula>
    <oldFormula>'20'!$A$1:$O$42</oldFormula>
  </rdn>
  <rcv guid="{6D413EF2-022A-4D5F-BFA9-8EF223E4ECC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>
    <oc r="K23">
      <f>SUM(K19:K22)</f>
    </oc>
    <nc r="K23">
      <f>SUM(K19:K22)</f>
    </nc>
  </rcc>
  <rcc rId="19" sId="1">
    <oc r="K31">
      <f>SUM(K28:K30)</f>
    </oc>
    <nc r="K31">
      <f>SUM(K28:K30)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" sId="1">
    <nc r="B5" t="inlineStr">
      <is>
        <t>XX</t>
      </is>
    </nc>
  </rcc>
  <rcc rId="39" sId="1">
    <nc r="M3" t="inlineStr">
      <is>
        <t>Department of Examples</t>
      </is>
    </nc>
  </rcc>
  <rcc rId="40" sId="1">
    <nc r="M4" t="inlineStr">
      <is>
        <t>X00X01</t>
      </is>
    </nc>
  </rcc>
  <rcc rId="41" sId="1">
    <nc r="F10" t="inlineStr">
      <is>
        <t>Examples Fund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" sId="1">
    <nc r="F28" t="inlineStr">
      <is>
        <t xml:space="preserve"> A123</t>
      </is>
    </nc>
  </rcc>
  <rfmt sheetId="1" sqref="F28:F30">
    <dxf>
      <alignment horizontal="left" readingOrder="0"/>
    </dxf>
  </rfmt>
  <rcc rId="43" sId="1">
    <nc r="F29" t="inlineStr">
      <is>
        <t xml:space="preserve"> B456</t>
      </is>
    </nc>
  </rcc>
  <rcc rId="44" sId="1">
    <nc r="F30" t="inlineStr">
      <is>
        <t xml:space="preserve"> C789</t>
      </is>
    </nc>
  </rcc>
  <rcc rId="45" sId="1">
    <oc r="F10" t="inlineStr">
      <is>
        <t>Examples Fund</t>
      </is>
    </oc>
    <nc r="F10" t="inlineStr">
      <is>
        <t>Example Budget Document Fund</t>
      </is>
    </nc>
  </rcc>
  <rfmt sheetId="1" sqref="F10">
    <dxf>
      <alignment horizontal="center" readingOrder="0"/>
    </dxf>
  </rfmt>
  <rcv guid="{6D413EF2-022A-4D5F-BFA9-8EF223E4ECC0}" action="delete"/>
  <rdn rId="0" localSheetId="1" customView="1" name="Z_6D413EF2_022A_4D5F_BFA9_8EF223E4ECC0_.wvu.PrintArea" hidden="1" oldHidden="1">
    <formula>'20'!$A$1:$O$42</formula>
    <oldFormula>'20'!$A$1:$O$42</oldFormula>
  </rdn>
  <rcv guid="{6D413EF2-022A-4D5F-BFA9-8EF223E4ECC0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9EDA92D_4BBB_40E1_B32B_CBCB0BA68FF0_.wvu.PrintArea" hidden="1" oldHidden="1">
    <formula>'20'!$A$1:$O$42</formula>
  </rdn>
  <rcv guid="{89EDA92D-4BBB-40E1-B32B-CBCB0BA68FF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view="pageLayout" topLeftCell="A18" zoomScaleNormal="100" workbookViewId="0">
      <selection activeCell="G20" sqref="G20"/>
    </sheetView>
  </sheetViews>
  <sheetFormatPr defaultColWidth="30.83203125" defaultRowHeight="11.25"/>
  <cols>
    <col min="1" max="3" width="3.33203125" style="2" customWidth="1"/>
    <col min="4" max="4" width="0.83203125" style="2" customWidth="1"/>
    <col min="5" max="5" width="19.1640625" style="1" customWidth="1"/>
    <col min="6" max="6" width="17.83203125" style="1" customWidth="1"/>
    <col min="7" max="7" width="14.83203125" style="1" customWidth="1"/>
    <col min="8" max="8" width="2.83203125" style="1" customWidth="1"/>
    <col min="9" max="10" width="3.83203125" style="1" customWidth="1"/>
    <col min="11" max="11" width="17.83203125" style="1" customWidth="1"/>
    <col min="12" max="12" width="3.83203125" style="1" customWidth="1"/>
    <col min="13" max="13" width="17.83203125" style="1" customWidth="1"/>
    <col min="14" max="14" width="3.83203125" style="1" customWidth="1"/>
    <col min="15" max="15" width="17.83203125" style="1" customWidth="1"/>
    <col min="16" max="16" width="5.5" style="1" customWidth="1"/>
    <col min="17" max="16384" width="30.83203125" style="1"/>
  </cols>
  <sheetData>
    <row r="1" spans="1:18" s="6" customFormat="1" ht="12">
      <c r="A1" s="10" t="s">
        <v>0</v>
      </c>
      <c r="B1" s="10"/>
      <c r="C1" s="10"/>
      <c r="D1" s="10"/>
      <c r="E1" s="5"/>
      <c r="F1" s="5"/>
      <c r="G1" s="5"/>
      <c r="H1" s="34"/>
      <c r="I1" s="34"/>
      <c r="J1" s="5"/>
      <c r="K1" s="5"/>
      <c r="L1" s="5"/>
      <c r="O1" s="4" t="s">
        <v>1</v>
      </c>
    </row>
    <row r="2" spans="1:18" s="6" customFormat="1" ht="12">
      <c r="A2" s="9" t="s">
        <v>38</v>
      </c>
      <c r="B2" s="9"/>
      <c r="C2" s="9"/>
      <c r="D2" s="9"/>
      <c r="H2" s="1"/>
      <c r="I2" s="1"/>
      <c r="K2" s="5"/>
    </row>
    <row r="3" spans="1:18" s="6" customFormat="1" ht="12">
      <c r="A3" s="9" t="s">
        <v>18</v>
      </c>
      <c r="B3" s="9"/>
      <c r="C3" s="9"/>
      <c r="D3" s="9"/>
      <c r="H3" s="1"/>
      <c r="I3" s="1"/>
      <c r="L3" s="4" t="s">
        <v>2</v>
      </c>
      <c r="M3" s="7" t="s">
        <v>43</v>
      </c>
      <c r="N3" s="7"/>
      <c r="O3" s="7"/>
    </row>
    <row r="4" spans="1:18" s="6" customFormat="1" ht="14.1" customHeight="1">
      <c r="A4" s="9"/>
      <c r="B4" s="9"/>
      <c r="C4" s="9"/>
      <c r="D4" s="9"/>
      <c r="H4" s="1"/>
      <c r="I4" s="1"/>
      <c r="L4" s="4" t="s">
        <v>3</v>
      </c>
      <c r="M4" s="45" t="s">
        <v>44</v>
      </c>
      <c r="N4" s="45"/>
      <c r="O4" s="45"/>
    </row>
    <row r="5" spans="1:18" s="6" customFormat="1" ht="14.1" customHeight="1">
      <c r="A5" s="11"/>
      <c r="B5" s="21" t="s">
        <v>42</v>
      </c>
      <c r="C5" s="6" t="s">
        <v>12</v>
      </c>
      <c r="D5" s="11"/>
      <c r="H5" s="1"/>
      <c r="I5" s="1"/>
      <c r="L5" s="4"/>
      <c r="M5" s="43"/>
      <c r="N5" s="43"/>
      <c r="O5" s="43"/>
      <c r="P5" s="8"/>
      <c r="Q5" s="8"/>
      <c r="R5" s="8"/>
    </row>
    <row r="6" spans="1:18" s="6" customFormat="1" ht="12">
      <c r="B6" s="21"/>
      <c r="C6" s="6" t="s">
        <v>13</v>
      </c>
      <c r="D6" s="11"/>
      <c r="F6" s="3" t="s">
        <v>17</v>
      </c>
      <c r="G6" s="44"/>
      <c r="H6" s="46"/>
      <c r="I6" s="46"/>
      <c r="J6" s="43"/>
      <c r="K6" s="44"/>
      <c r="L6" s="44"/>
      <c r="M6" s="44"/>
    </row>
    <row r="7" spans="1:18" s="6" customFormat="1" ht="11.25" customHeight="1">
      <c r="B7" s="21"/>
      <c r="C7" s="6" t="s">
        <v>14</v>
      </c>
      <c r="D7" s="11"/>
      <c r="F7" s="3" t="s">
        <v>19</v>
      </c>
      <c r="G7" s="47"/>
      <c r="H7" s="48"/>
      <c r="I7" s="49"/>
      <c r="J7" s="50" t="s">
        <v>36</v>
      </c>
      <c r="K7" s="44"/>
      <c r="L7" s="44"/>
      <c r="M7" s="44"/>
    </row>
    <row r="8" spans="1:18" s="6" customFormat="1" ht="11.25" customHeight="1">
      <c r="B8" s="40"/>
      <c r="C8" s="6" t="s">
        <v>37</v>
      </c>
      <c r="D8" s="11"/>
      <c r="F8" s="3"/>
      <c r="G8" s="51"/>
      <c r="H8" s="48"/>
      <c r="I8" s="52"/>
      <c r="J8" s="50"/>
      <c r="K8" s="44"/>
      <c r="L8" s="44"/>
      <c r="M8" s="44"/>
    </row>
    <row r="9" spans="1:18" s="6" customFormat="1" ht="11.25" customHeight="1">
      <c r="A9" s="9"/>
      <c r="B9" s="9"/>
      <c r="C9" s="9"/>
      <c r="D9" s="9"/>
      <c r="E9" s="30"/>
      <c r="F9" s="11"/>
      <c r="G9" s="44"/>
      <c r="H9" s="53"/>
      <c r="I9" s="53"/>
      <c r="J9" s="44"/>
      <c r="K9" s="44"/>
      <c r="L9" s="44"/>
      <c r="M9" s="44"/>
    </row>
    <row r="10" spans="1:18" s="6" customFormat="1" ht="11.25" customHeight="1">
      <c r="A10" s="9" t="s">
        <v>15</v>
      </c>
      <c r="B10" s="9"/>
      <c r="C10" s="9"/>
      <c r="D10" s="9"/>
      <c r="E10" s="21"/>
      <c r="F10" s="58" t="s">
        <v>48</v>
      </c>
      <c r="G10" s="21"/>
      <c r="H10" s="1"/>
      <c r="I10" s="1"/>
      <c r="K10" s="19">
        <v>2017</v>
      </c>
      <c r="L10" s="20"/>
      <c r="M10" s="19">
        <f>K10+1</f>
        <v>2018</v>
      </c>
      <c r="N10" s="20"/>
      <c r="O10" s="19">
        <f>M10+1</f>
        <v>2019</v>
      </c>
    </row>
    <row r="11" spans="1:18" s="6" customFormat="1" ht="12">
      <c r="E11" s="56" t="s">
        <v>40</v>
      </c>
      <c r="H11" s="1"/>
      <c r="I11" s="1"/>
      <c r="K11" s="20" t="s">
        <v>4</v>
      </c>
      <c r="L11" s="20"/>
      <c r="M11" s="20" t="s">
        <v>5</v>
      </c>
      <c r="N11" s="20"/>
      <c r="O11" s="20" t="s">
        <v>6</v>
      </c>
      <c r="P11" s="11"/>
    </row>
    <row r="12" spans="1:18" s="6" customFormat="1" ht="12">
      <c r="E12" s="56" t="s">
        <v>41</v>
      </c>
      <c r="H12" s="1"/>
      <c r="I12" s="1"/>
      <c r="K12" s="20"/>
      <c r="L12" s="20"/>
      <c r="M12" s="20"/>
      <c r="N12" s="20"/>
      <c r="O12" s="20"/>
      <c r="P12" s="11"/>
    </row>
    <row r="13" spans="1:18" s="6" customFormat="1" ht="12">
      <c r="A13" s="9"/>
      <c r="B13" s="9"/>
      <c r="C13" s="9"/>
      <c r="D13" s="9"/>
      <c r="E13" s="11"/>
      <c r="F13" s="11"/>
      <c r="G13" s="11"/>
      <c r="H13" s="1"/>
      <c r="I13" s="1"/>
      <c r="P13" s="11"/>
    </row>
    <row r="14" spans="1:18" s="6" customFormat="1" ht="12">
      <c r="A14" s="9" t="s">
        <v>11</v>
      </c>
      <c r="C14" s="11"/>
      <c r="I14" s="35" t="s">
        <v>28</v>
      </c>
      <c r="K14" s="12">
        <v>545000</v>
      </c>
      <c r="M14" s="55">
        <f>K40</f>
        <v>2185503</v>
      </c>
      <c r="O14" s="54">
        <f>M40</f>
        <v>1773218</v>
      </c>
    </row>
    <row r="15" spans="1:18" s="6" customFormat="1" ht="12">
      <c r="B15" s="9" t="s">
        <v>21</v>
      </c>
      <c r="C15" s="11"/>
      <c r="I15" s="1"/>
      <c r="K15" s="12"/>
      <c r="L15" s="13"/>
      <c r="M15" s="12">
        <f>M16-M14</f>
        <v>0</v>
      </c>
      <c r="N15" s="13"/>
      <c r="O15" s="41"/>
    </row>
    <row r="16" spans="1:18" s="6" customFormat="1" ht="12">
      <c r="A16" s="9"/>
      <c r="E16" s="16" t="s">
        <v>32</v>
      </c>
      <c r="I16" s="1"/>
      <c r="K16" s="12">
        <f>K14+K15</f>
        <v>545000</v>
      </c>
      <c r="L16" s="13"/>
      <c r="M16" s="12">
        <v>2185503</v>
      </c>
      <c r="N16" s="13"/>
      <c r="O16" s="12">
        <f>M40</f>
        <v>1773218</v>
      </c>
    </row>
    <row r="17" spans="1:15" s="6" customFormat="1" ht="12">
      <c r="A17" s="9"/>
      <c r="E17" s="16"/>
      <c r="I17" s="1"/>
      <c r="K17" s="23"/>
      <c r="L17" s="13"/>
      <c r="M17" s="23"/>
      <c r="N17" s="13"/>
      <c r="O17" s="23"/>
    </row>
    <row r="18" spans="1:15" s="6" customFormat="1" ht="12">
      <c r="A18" s="9" t="s">
        <v>10</v>
      </c>
      <c r="C18" s="11"/>
      <c r="I18" s="1"/>
      <c r="K18" s="23"/>
      <c r="L18" s="23"/>
      <c r="M18" s="23"/>
      <c r="N18" s="23"/>
      <c r="O18" s="23"/>
    </row>
    <row r="19" spans="1:15" s="6" customFormat="1" ht="12">
      <c r="A19" s="42"/>
      <c r="B19" s="43" t="s">
        <v>29</v>
      </c>
      <c r="C19" s="44"/>
      <c r="D19" s="44"/>
      <c r="E19" s="44"/>
      <c r="F19" s="44"/>
      <c r="G19" s="44"/>
      <c r="I19" s="1"/>
      <c r="K19" s="12">
        <v>8000500</v>
      </c>
      <c r="L19" s="13"/>
      <c r="M19" s="12">
        <v>7500000</v>
      </c>
      <c r="N19" s="13"/>
      <c r="O19" s="12">
        <v>6500000</v>
      </c>
    </row>
    <row r="20" spans="1:15" s="6" customFormat="1" ht="12">
      <c r="A20" s="42"/>
      <c r="B20" s="43" t="s">
        <v>7</v>
      </c>
      <c r="C20" s="44"/>
      <c r="D20" s="44"/>
      <c r="E20" s="44"/>
      <c r="F20" s="44"/>
      <c r="G20" s="44"/>
      <c r="I20" s="1"/>
      <c r="K20" s="12"/>
      <c r="L20" s="13"/>
      <c r="M20" s="12"/>
      <c r="N20" s="13"/>
      <c r="O20" s="12"/>
    </row>
    <row r="21" spans="1:15" s="6" customFormat="1" ht="12">
      <c r="A21" s="42"/>
      <c r="B21" s="43" t="s">
        <v>25</v>
      </c>
      <c r="C21" s="44"/>
      <c r="D21" s="44"/>
      <c r="E21" s="44"/>
      <c r="F21" s="44"/>
      <c r="G21" s="44"/>
      <c r="I21" s="1"/>
      <c r="K21" s="12"/>
      <c r="L21" s="13"/>
      <c r="M21" s="12"/>
      <c r="N21" s="13"/>
      <c r="O21" s="12"/>
    </row>
    <row r="22" spans="1:15" s="6" customFormat="1" ht="12">
      <c r="A22" s="42"/>
      <c r="B22" s="10" t="s">
        <v>20</v>
      </c>
      <c r="C22" s="43"/>
      <c r="D22" s="44"/>
      <c r="E22" s="44"/>
      <c r="F22" s="44"/>
      <c r="G22" s="44"/>
      <c r="I22" s="1"/>
      <c r="K22" s="12">
        <v>80000</v>
      </c>
      <c r="L22" s="13"/>
      <c r="M22" s="12"/>
      <c r="N22" s="13"/>
      <c r="O22" s="12"/>
    </row>
    <row r="23" spans="1:15" s="6" customFormat="1" ht="12">
      <c r="A23" s="42"/>
      <c r="B23" s="42"/>
      <c r="C23" s="44" t="s">
        <v>31</v>
      </c>
      <c r="D23" s="44"/>
      <c r="E23" s="44"/>
      <c r="F23" s="44"/>
      <c r="G23" s="44"/>
      <c r="I23" s="1"/>
      <c r="K23" s="12">
        <f>SUM(K19:K22)</f>
        <v>8080500</v>
      </c>
      <c r="L23" s="13"/>
      <c r="M23" s="12">
        <f>SUM(M19:M22)</f>
        <v>7500000</v>
      </c>
      <c r="N23" s="13"/>
      <c r="O23" s="12">
        <f>SUM(O19:O22)</f>
        <v>6500000</v>
      </c>
    </row>
    <row r="24" spans="1:15" s="6" customFormat="1" ht="12">
      <c r="A24" s="14"/>
      <c r="B24" s="14"/>
      <c r="C24" s="9" t="s">
        <v>33</v>
      </c>
      <c r="I24" s="1"/>
      <c r="K24" s="12"/>
      <c r="L24" s="13"/>
      <c r="M24" s="12"/>
      <c r="N24" s="13"/>
      <c r="O24" s="12"/>
    </row>
    <row r="25" spans="1:15" s="16" customFormat="1" ht="12">
      <c r="A25" s="15"/>
      <c r="B25" s="15"/>
      <c r="C25" s="15"/>
      <c r="E25" s="31" t="s">
        <v>35</v>
      </c>
      <c r="I25" s="36"/>
      <c r="K25" s="17">
        <f>K23-K24</f>
        <v>8080500</v>
      </c>
      <c r="L25" s="18"/>
      <c r="M25" s="17">
        <f>M23-M24</f>
        <v>7500000</v>
      </c>
      <c r="N25" s="18"/>
      <c r="O25" s="17">
        <f>O23-O24</f>
        <v>6500000</v>
      </c>
    </row>
    <row r="26" spans="1:15" s="6" customFormat="1" ht="12">
      <c r="A26" s="9"/>
      <c r="B26" s="9"/>
      <c r="C26" s="9"/>
      <c r="D26" s="9"/>
      <c r="I26" s="1"/>
      <c r="K26" s="26"/>
      <c r="L26" s="23"/>
      <c r="M26" s="23"/>
      <c r="N26" s="23"/>
      <c r="O26" s="23"/>
    </row>
    <row r="27" spans="1:15" s="6" customFormat="1" ht="12">
      <c r="A27" s="9" t="s">
        <v>23</v>
      </c>
      <c r="D27" s="9"/>
      <c r="I27" s="35" t="s">
        <v>39</v>
      </c>
      <c r="K27" s="22"/>
      <c r="L27" s="13"/>
      <c r="M27" s="13"/>
      <c r="N27" s="13"/>
      <c r="O27" s="13"/>
    </row>
    <row r="28" spans="1:15" s="6" customFormat="1" ht="12">
      <c r="A28" s="9"/>
      <c r="B28" s="9" t="s">
        <v>9</v>
      </c>
      <c r="F28" s="57" t="s">
        <v>45</v>
      </c>
      <c r="I28" s="1"/>
      <c r="K28" s="12">
        <v>5000854</v>
      </c>
      <c r="L28" s="13"/>
      <c r="M28" s="12">
        <v>6500854</v>
      </c>
      <c r="N28" s="13"/>
      <c r="O28" s="12">
        <v>6451155</v>
      </c>
    </row>
    <row r="29" spans="1:15" s="6" customFormat="1" ht="12">
      <c r="A29" s="9"/>
      <c r="B29" s="9" t="s">
        <v>9</v>
      </c>
      <c r="F29" s="57" t="s">
        <v>46</v>
      </c>
      <c r="I29" s="1"/>
      <c r="K29" s="12">
        <v>354022</v>
      </c>
      <c r="L29" s="13"/>
      <c r="M29" s="12">
        <v>345543</v>
      </c>
      <c r="N29" s="13"/>
      <c r="O29" s="12">
        <v>343584</v>
      </c>
    </row>
    <row r="30" spans="1:15" s="6" customFormat="1" ht="12">
      <c r="A30" s="9"/>
      <c r="B30" s="9" t="s">
        <v>9</v>
      </c>
      <c r="F30" s="57" t="s">
        <v>47</v>
      </c>
      <c r="I30" s="1"/>
      <c r="K30" s="12">
        <v>85121</v>
      </c>
      <c r="L30" s="13"/>
      <c r="M30" s="12">
        <v>65888</v>
      </c>
      <c r="N30" s="13"/>
      <c r="O30" s="12">
        <v>54855</v>
      </c>
    </row>
    <row r="31" spans="1:15" s="6" customFormat="1" ht="12">
      <c r="A31" s="9"/>
      <c r="B31" s="9"/>
      <c r="C31" s="9" t="s">
        <v>24</v>
      </c>
      <c r="I31" s="1"/>
      <c r="K31" s="12">
        <f>SUM(K28:K30)</f>
        <v>5439997</v>
      </c>
      <c r="L31" s="13"/>
      <c r="M31" s="12">
        <f>SUM(M28:M30)</f>
        <v>6912285</v>
      </c>
      <c r="N31" s="13"/>
      <c r="O31" s="12">
        <f>SUM(O28:O30)</f>
        <v>6849594</v>
      </c>
    </row>
    <row r="32" spans="1:15" s="6" customFormat="1" ht="12">
      <c r="A32" s="9" t="s">
        <v>22</v>
      </c>
      <c r="D32" s="9"/>
      <c r="I32" s="35" t="s">
        <v>39</v>
      </c>
      <c r="K32" s="23"/>
      <c r="L32" s="13"/>
      <c r="M32" s="13"/>
      <c r="N32" s="13"/>
      <c r="O32" s="13"/>
    </row>
    <row r="33" spans="1:15" s="6" customFormat="1" ht="12">
      <c r="A33" s="14"/>
      <c r="B33" s="9" t="s">
        <v>9</v>
      </c>
      <c r="E33" s="9"/>
      <c r="F33" s="7"/>
      <c r="I33" s="1"/>
      <c r="K33" s="12"/>
      <c r="L33" s="13"/>
      <c r="M33" s="12"/>
      <c r="N33" s="13"/>
      <c r="O33" s="12"/>
    </row>
    <row r="34" spans="1:15" s="6" customFormat="1" ht="12">
      <c r="A34" s="14"/>
      <c r="B34" s="9" t="s">
        <v>9</v>
      </c>
      <c r="E34" s="9"/>
      <c r="F34" s="7"/>
      <c r="I34" s="1"/>
      <c r="K34" s="12"/>
      <c r="L34" s="13"/>
      <c r="M34" s="12"/>
      <c r="N34" s="13"/>
      <c r="O34" s="12"/>
    </row>
    <row r="35" spans="1:15" s="6" customFormat="1" ht="12">
      <c r="A35" s="9"/>
      <c r="B35" s="9"/>
      <c r="C35" s="9" t="s">
        <v>30</v>
      </c>
      <c r="I35" s="1"/>
      <c r="K35" s="12">
        <f>SUM(K33:K34)</f>
        <v>0</v>
      </c>
      <c r="L35" s="13"/>
      <c r="M35" s="12">
        <f>SUM(M33:M34)</f>
        <v>0</v>
      </c>
      <c r="N35" s="13"/>
      <c r="O35" s="12">
        <f>SUM(O33:O34)</f>
        <v>0</v>
      </c>
    </row>
    <row r="36" spans="1:15" s="16" customFormat="1" ht="12">
      <c r="A36" s="24"/>
      <c r="B36" s="24"/>
      <c r="C36" s="15"/>
      <c r="D36" s="15"/>
      <c r="E36" s="32" t="s">
        <v>16</v>
      </c>
      <c r="I36" s="36"/>
      <c r="K36" s="17">
        <f>K31+K35</f>
        <v>5439997</v>
      </c>
      <c r="L36" s="18"/>
      <c r="M36" s="17">
        <f>M31+M35</f>
        <v>6912285</v>
      </c>
      <c r="N36" s="18"/>
      <c r="O36" s="17">
        <f>O31+O35</f>
        <v>6849594</v>
      </c>
    </row>
    <row r="37" spans="1:15" s="16" customFormat="1" ht="12">
      <c r="A37" s="24"/>
      <c r="B37" s="24"/>
      <c r="C37" s="15"/>
      <c r="D37" s="15"/>
      <c r="F37" s="31"/>
      <c r="G37" s="24"/>
      <c r="I37" s="36"/>
      <c r="K37" s="27"/>
      <c r="L37" s="18"/>
      <c r="M37" s="27"/>
      <c r="N37" s="18"/>
      <c r="O37" s="27"/>
    </row>
    <row r="38" spans="1:15" s="16" customFormat="1" ht="12">
      <c r="B38" s="24"/>
      <c r="C38" s="15"/>
      <c r="D38" s="15"/>
      <c r="E38" s="31" t="s">
        <v>34</v>
      </c>
      <c r="I38" s="36"/>
      <c r="K38" s="17">
        <v>1000000</v>
      </c>
      <c r="L38" s="13"/>
      <c r="M38" s="17">
        <v>1000000</v>
      </c>
      <c r="N38" s="13"/>
      <c r="O38" s="17"/>
    </row>
    <row r="39" spans="1:15" s="6" customFormat="1" ht="12">
      <c r="A39" s="9"/>
      <c r="B39" s="9"/>
      <c r="C39" s="9"/>
      <c r="D39" s="9"/>
      <c r="F39" s="33"/>
      <c r="H39" s="1"/>
      <c r="I39" s="1"/>
      <c r="K39" s="13"/>
      <c r="L39" s="13"/>
      <c r="M39" s="13"/>
      <c r="N39" s="13"/>
      <c r="O39" s="13"/>
    </row>
    <row r="40" spans="1:15" s="6" customFormat="1" ht="12">
      <c r="A40" s="9"/>
      <c r="B40" s="9"/>
      <c r="C40" s="9"/>
      <c r="D40" s="9"/>
      <c r="E40" s="32" t="s">
        <v>27</v>
      </c>
      <c r="H40" s="1"/>
      <c r="I40" s="1"/>
      <c r="K40" s="12">
        <f>K16+K25-K36-K38</f>
        <v>2185503</v>
      </c>
      <c r="L40" s="13"/>
      <c r="M40" s="12">
        <f>M16+M25-M36-M38</f>
        <v>1773218</v>
      </c>
      <c r="N40" s="13"/>
      <c r="O40" s="12">
        <f>O16+O25-O36-O38</f>
        <v>1423624</v>
      </c>
    </row>
    <row r="41" spans="1:15" s="6" customFormat="1" ht="12.75" customHeight="1">
      <c r="A41" s="9"/>
      <c r="B41" s="9"/>
      <c r="C41" s="9"/>
      <c r="D41" s="9"/>
      <c r="G41" s="25"/>
      <c r="H41" s="1"/>
      <c r="I41" s="1"/>
      <c r="K41" s="13"/>
      <c r="L41" s="13"/>
      <c r="M41" s="13"/>
      <c r="N41" s="13"/>
      <c r="O41" s="13"/>
    </row>
    <row r="42" spans="1:15" s="6" customFormat="1" ht="12">
      <c r="A42" s="28" t="s">
        <v>8</v>
      </c>
      <c r="B42" s="28"/>
      <c r="C42" s="28"/>
      <c r="D42" s="29"/>
      <c r="E42" s="28"/>
      <c r="F42" s="28"/>
      <c r="G42" s="37"/>
      <c r="H42" s="38"/>
      <c r="I42" s="38"/>
      <c r="J42" s="37"/>
      <c r="K42" s="37"/>
      <c r="L42" s="37"/>
      <c r="M42" s="37"/>
      <c r="N42" s="37"/>
      <c r="O42" s="39" t="s">
        <v>26</v>
      </c>
    </row>
  </sheetData>
  <customSheetViews>
    <customSheetView guid="{89EDA92D-4BBB-40E1-B32B-CBCB0BA68FF0}" showPageBreaks="1" fitToPage="1" printArea="1" view="pageLayout" topLeftCell="A18">
      <selection activeCell="G20" sqref="G20"/>
      <pageMargins left="0.5" right="0.5" top="1" bottom="0.5" header="0.5" footer="0.25"/>
      <pageSetup scale="80" firstPageNumber="100" orientation="landscape" useFirstPageNumber="1" r:id="rId1"/>
      <headerFooter alignWithMargins="0">
        <oddHeader>&amp;C&amp;9BUDGET ESTIMATES
FY 2019
&amp;R&amp;"Arial,Regular"&amp;9Page _____</oddHeader>
      </headerFooter>
    </customSheetView>
    <customSheetView guid="{D7E8869F-E62C-4EB6-90DD-6927664F54AF}" scale="75" showPageBreaks="1" fitToPage="1" printArea="1" view="pageLayout" topLeftCell="A4">
      <selection activeCell="L14" sqref="L14"/>
      <pageMargins left="0.5" right="0.5" top="1" bottom="0.5" header="0.5" footer="0.25"/>
      <pageSetup scale="81" firstPageNumber="100" orientation="landscape" useFirstPageNumber="1" horizontalDpi="4294967292" verticalDpi="4294967292" r:id="rId2"/>
      <headerFooter alignWithMargins="0">
        <oddHeader>&amp;C&amp;9BUDGET ESTIMATES
FY 2019&amp;R&amp;"Arial,Regular"&amp;9Page _____</oddHeader>
      </headerFooter>
    </customSheetView>
    <customSheetView guid="{89A46DC3-75FF-434C-9CB5-8DAFD3EE757C}" showPageBreaks="1" fitToPage="1" printArea="1" view="pageLayout" topLeftCell="A2">
      <selection activeCell="O29" sqref="O29"/>
      <pageMargins left="0.5" right="0.5" top="1" bottom="0.5" header="0.5" footer="0.25"/>
      <pageSetup scale="81" firstPageNumber="100" orientation="landscape" useFirstPageNumber="1" horizontalDpi="4294967292" verticalDpi="4294967292" r:id="rId3"/>
      <headerFooter alignWithMargins="0">
        <oddHeader>&amp;C&amp;9BUDGET ESTIMATES
FY 2018&amp;R&amp;"Arial,Regular"&amp;9Page _____</oddHeader>
      </headerFooter>
    </customSheetView>
    <customSheetView guid="{5B732729-8201-4CEC-9ED8-DC4C5057CD3E}" scale="90" showPageBreaks="1" fitToPage="1" printArea="1" view="pageLayout">
      <selection activeCell="O31" sqref="O31"/>
      <pageMargins left="0.5" right="0.5" top="1" bottom="0.5" header="0.5" footer="0.25"/>
      <pageSetup scale="81" firstPageNumber="100" orientation="landscape" useFirstPageNumber="1" r:id="rId4"/>
      <headerFooter alignWithMargins="0">
        <oddHeader>&amp;C&amp;9BUDGET ESTIMATES
FY 2019
&amp;R&amp;"Arial,Regular"&amp;9Page _____</oddHeader>
      </headerFooter>
    </customSheetView>
    <customSheetView guid="{6D413EF2-022A-4D5F-BFA9-8EF223E4ECC0}" showPageBreaks="1" fitToPage="1" printArea="1" view="pageLayout" topLeftCell="A18">
      <selection activeCell="G20" sqref="G20"/>
      <pageMargins left="0.5" right="0.5" top="1" bottom="0.5" header="0.5" footer="0.25"/>
      <pageSetup scale="80" firstPageNumber="100" orientation="landscape" useFirstPageNumber="1" r:id="rId5"/>
      <headerFooter alignWithMargins="0">
        <oddHeader>&amp;C&amp;9BUDGET ESTIMATES
FY 2019
&amp;R&amp;"Arial,Regular"&amp;9Page _____</oddHeader>
      </headerFooter>
    </customSheetView>
  </customSheetViews>
  <phoneticPr fontId="0" type="noConversion"/>
  <pageMargins left="0.5" right="0.5" top="1" bottom="0.5" header="0.5" footer="0.25"/>
  <pageSetup scale="80" firstPageNumber="100" orientation="landscape" useFirstPageNumber="1" r:id="rId6"/>
  <headerFooter alignWithMargins="0">
    <oddHeader>&amp;C&amp;9BUDGET ESTIMATES
FY 2019
&amp;R&amp;"Arial,Regular"&amp;9Page _____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79A8BB-4456-4D0F-A031-7B24F19D7F1E}"/>
</file>

<file path=customXml/itemProps2.xml><?xml version="1.0" encoding="utf-8"?>
<ds:datastoreItem xmlns:ds="http://schemas.openxmlformats.org/officeDocument/2006/customXml" ds:itemID="{D8DF4974-91D0-4148-9F72-F57D1B3860BB}"/>
</file>

<file path=customXml/itemProps3.xml><?xml version="1.0" encoding="utf-8"?>
<ds:datastoreItem xmlns:ds="http://schemas.openxmlformats.org/officeDocument/2006/customXml" ds:itemID="{061F725D-4E74-4A80-A605-F878291BCA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DA-20 Example - Non-General Fund Detail</dc:title>
  <dc:creator>DBM</dc:creator>
  <cp:lastModifiedBy>Yeh, Martha</cp:lastModifiedBy>
  <cp:lastPrinted>2017-05-26T16:18:26Z</cp:lastPrinted>
  <dcterms:created xsi:type="dcterms:W3CDTF">1999-06-04T13:25:28Z</dcterms:created>
  <dcterms:modified xsi:type="dcterms:W3CDTF">2017-06-15T15:52:56Z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</Properties>
</file>